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перации" sheetId="1" state="visible" r:id="rId3"/>
    <sheet name="Сводка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<sst xmlns="http://schemas.openxmlformats.org/spreadsheetml/2006/main" count="46" uniqueCount="39">
  <si>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Дата</t>
  </si>
  <si>
    <t xml:space="preserve">Тип</t>
  </si>
  <si>
    <t xml:space="preserve">Категория</t>
  </si>
  <si>
    <t xml:space="preserve">Сумма, ₽</t>
  </si>
  <si>
    <t xml:space="preserve">Касса/счёт</t>
  </si>
  <si>
    <t xml:space="preserve">Комментарий</t>
  </si>
  <si>
    <t xml:space="preserve">Как пользоваться</t>
  </si>
  <si>
    <t xml:space="preserve">01.09.2026</t>
  </si>
  <si>
    <t xml:space="preserve">Поступление</t>
  </si>
  <si>
    <t xml:space="preserve">Выручка наличные</t>
  </si>
  <si>
    <t xml:space="preserve">Касса зала</t>
  </si>
  <si>
    <t xml:space="preserve">пример — замените</t>
  </si>
  <si>
    <t xml:space="preserve">Заполняйте только жёлтые колонки A–F, по строке на операцию.</t>
  </si>
  <si>
    <t xml:space="preserve">Выручка безнал</t>
  </si>
  <si>
    <t xml:space="preserve">Расчётный счёт</t>
  </si>
  <si>
    <t xml:space="preserve">эквайринг за 31.08, минус комиссия</t>
  </si>
  <si>
    <t xml:space="preserve">Тип и категория выбираются из выпадающего списка.</t>
  </si>
  <si>
    <t xml:space="preserve">Выплата</t>
  </si>
  <si>
    <t xml:space="preserve">Аренда и коммуналка</t>
  </si>
  <si>
    <t xml:space="preserve">аренда за сентябрь</t>
  </si>
  <si>
    <t xml:space="preserve">Перемещение между кассами — тип «Перемещение», в сводке не считается.</t>
  </si>
  <si>
    <t xml:space="preserve">Записывайте в день, когда деньги реально двинулись.</t>
  </si>
  <si>
    <t xml:space="preserve">Лист «Сводка» считает сам. Пример заполнения — первые три строки.</t>
  </si>
  <si>
    <t xml:space="preserve">Сводка по ДДС</t>
  </si>
  <si>
    <t xml:space="preserve">Считается по всем строкам листа «Операции»</t>
  </si>
  <si>
    <t xml:space="preserve">Поступления, всего</t>
  </si>
  <si>
    <t xml:space="preserve">Выплаты, всего</t>
  </si>
  <si>
    <t xml:space="preserve">Чистый поток</t>
  </si>
  <si>
    <t xml:space="preserve">Выплаты по категориям</t>
  </si>
  <si>
    <t xml:space="preserve">Продукты и напитки</t>
  </si>
  <si>
    <t xml:space="preserve">ФОТ</t>
  </si>
  <si>
    <t xml:space="preserve">Налоги и взносы</t>
  </si>
  <si>
    <t xml:space="preserve">Маркетинг</t>
  </si>
  <si>
    <t xml:space="preserve">Хозяйственные</t>
  </si>
  <si>
    <t xml:space="preserve">Ремонт и оборудование</t>
  </si>
  <si>
    <t xml:space="preserve">Прочие выплаты</t>
  </si>
  <si>
    <t xml:space="preserve">Поступления по категориям</t>
  </si>
  <si>
    <t xml:space="preserve">Доставка/агрегаторы</t>
  </si>
  <si>
    <t xml:space="preserve">Прочие поступления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</si>
</sst>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₽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B0D12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E7178"/>
      <name val="Arial"/>
      <family val="0"/>
      <charset val="1"/>
    </font>
    <font>
      <b val="true"/>
      <sz val="14"/>
      <color rgb="FF0B0D12"/>
      <name val="Arial"/>
      <family val="0"/>
      <charset val="1"/>
    </font>
    <font>
      <sz val="11"/>
      <color rgb="FF0B0D12"/>
      <name val="Arial"/>
      <family val="0"/>
      <charset val="1"/>
    </font>
    <font>
      <b val="true"/>
      <sz val="11"/>
      <color rgb="FF0B0D12"/>
      <name val="Arial"/>
      <family val="0"/>
      <charset val="1"/>
    </font>
    <font>
      <b val="true"/>
      <sz val="11"/>
      <color rgb="FF2E5BFF"/>
      <name val="Arial"/>
      <family val="0"/>
      <charset val="1"/>
    </font>
    <font>
      <sz val="10"/>
      <color rgb="FF6E7178"/>
      <name val="Arial"/>
      <family val="0"/>
      <charset val="1"/>
    </font>
    <font>
      <sz val="10"/>
      <color rgb="FF0B0D1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2F1E9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6C8"/>
      </left>
      <right style="thin">
        <color rgb="FFD9D6C8"/>
      </right>
      <top style="thin">
        <color rgb="FFD9D6C8"/>
      </top>
      <bottom style="thin">
        <color rgb="FFD9D6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E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6C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5BFF"/>
      <rgbColor rgb="FF33CCCC"/>
      <rgbColor rgb="FF99CC00"/>
      <rgbColor rgb="FFFFCC00"/>
      <rgbColor rgb="FFFF9900"/>
      <rgbColor rgb="FFFF6600"/>
      <rgbColor rgb="FF6E7178"/>
      <rgbColor rgb="FF969696"/>
      <rgbColor rgb="FF003366"/>
      <rgbColor rgb="FF339966"/>
      <rgbColor rgb="FF0B0D12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3" min="3" style="0" width="24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30"/>
    <col collapsed="false" customWidth="true" hidden="false" outlineLevel="0" max="8" min="8" style="0" width="6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 t="s">
        <v>6</v>
      </c>
    </row>
    <row r="2" customFormat="false" ht="15" hidden="false" customHeight="false" outlineLevel="0" collapsed="false">
      <c r="A2" s="3" t="s">
        <v>7</v>
      </c>
      <c r="B2" s="3" t="s">
        <v>8</v>
      </c>
      <c r="C2" s="3" t="s">
        <v>9</v>
      </c>
      <c r="D2" s="4" t="n">
        <v>38500</v>
      </c>
      <c r="E2" s="3" t="s">
        <v>10</v>
      </c>
      <c r="F2" s="3" t="s">
        <v>11</v>
      </c>
      <c r="H2" s="5" t="s">
        <v>12</v>
      </c>
    </row>
    <row r="3" customFormat="false" ht="15" hidden="false" customHeight="false" outlineLevel="0" collapsed="false">
      <c r="A3" s="3" t="s">
        <v>7</v>
      </c>
      <c r="B3" s="3" t="s">
        <v>8</v>
      </c>
      <c r="C3" s="3" t="s">
        <v>13</v>
      </c>
      <c r="D3" s="4" t="n">
        <v>61200</v>
      </c>
      <c r="E3" s="3" t="s">
        <v>14</v>
      </c>
      <c r="F3" s="3" t="s">
        <v>15</v>
      </c>
      <c r="H3" s="5" t="s">
        <v>16</v>
      </c>
    </row>
    <row r="4" customFormat="false" ht="15" hidden="false" customHeight="false" outlineLevel="0" collapsed="false">
      <c r="A4" s="3" t="s">
        <v>7</v>
      </c>
      <c r="B4" s="3" t="s">
        <v>17</v>
      </c>
      <c r="C4" s="3" t="s">
        <v>18</v>
      </c>
      <c r="D4" s="4" t="n">
        <v>280000</v>
      </c>
      <c r="E4" s="3" t="s">
        <v>14</v>
      </c>
      <c r="F4" s="3" t="s">
        <v>19</v>
      </c>
      <c r="H4" s="5" t="s">
        <v>20</v>
      </c>
    </row>
    <row r="5" customFormat="false" ht="15" hidden="false" customHeight="false" outlineLevel="0" collapsed="false">
      <c r="A5" s="6"/>
      <c r="B5" s="6"/>
      <c r="C5" s="6"/>
      <c r="D5" s="7"/>
      <c r="E5" s="6"/>
      <c r="F5" s="6"/>
      <c r="H5" s="5" t="s">
        <v>21</v>
      </c>
    </row>
    <row r="6" customFormat="false" ht="15" hidden="false" customHeight="false" outlineLevel="0" collapsed="false">
      <c r="A6" s="6"/>
      <c r="B6" s="6"/>
      <c r="C6" s="6"/>
      <c r="D6" s="7"/>
      <c r="E6" s="6"/>
      <c r="F6" s="6"/>
      <c r="H6" s="5" t="s">
        <v>22</v>
      </c>
    </row>
    <row r="7" customFormat="false" ht="15" hidden="false" customHeight="false" outlineLevel="0" collapsed="false">
      <c r="A7" s="6"/>
      <c r="B7" s="6"/>
      <c r="C7" s="6"/>
      <c r="D7" s="7"/>
      <c r="E7" s="6"/>
      <c r="F7" s="6"/>
    </row>
    <row r="8" customFormat="false" ht="15" hidden="false" customHeight="false" outlineLevel="0" collapsed="false">
      <c r="A8" s="6"/>
      <c r="B8" s="6"/>
      <c r="C8" s="6"/>
      <c r="D8" s="7"/>
      <c r="E8" s="6"/>
      <c r="F8" s="6"/>
    </row>
    <row r="9" customFormat="false" ht="15" hidden="false" customHeight="false" outlineLevel="0" collapsed="false">
      <c r="A9" s="6"/>
      <c r="B9" s="6"/>
      <c r="C9" s="6"/>
      <c r="D9" s="7"/>
      <c r="E9" s="6"/>
      <c r="F9" s="6"/>
    </row>
    <row r="10" customFormat="false" ht="15" hidden="false" customHeight="false" outlineLevel="0" collapsed="false">
      <c r="A10" s="6"/>
      <c r="B10" s="6"/>
      <c r="C10" s="6"/>
      <c r="D10" s="7"/>
      <c r="E10" s="6"/>
      <c r="F10" s="6"/>
    </row>
    <row r="11" customFormat="false" ht="15" hidden="false" customHeight="false" outlineLevel="0" collapsed="false">
      <c r="A11" s="6"/>
      <c r="B11" s="6"/>
      <c r="C11" s="6"/>
      <c r="D11" s="7"/>
      <c r="E11" s="6"/>
      <c r="F11" s="6"/>
    </row>
    <row r="12" customFormat="false" ht="15" hidden="false" customHeight="false" outlineLevel="0" collapsed="false">
      <c r="A12" s="6"/>
      <c r="B12" s="6"/>
      <c r="C12" s="6"/>
      <c r="D12" s="7"/>
      <c r="E12" s="6"/>
      <c r="F12" s="6"/>
    </row>
    <row r="13" customFormat="false" ht="15" hidden="false" customHeight="false" outlineLevel="0" collapsed="false">
      <c r="A13" s="6"/>
      <c r="B13" s="6"/>
      <c r="C13" s="6"/>
      <c r="D13" s="7"/>
      <c r="E13" s="6"/>
      <c r="F13" s="6"/>
    </row>
    <row r="14" customFormat="false" ht="15" hidden="false" customHeight="false" outlineLevel="0" collapsed="false">
      <c r="A14" s="6"/>
      <c r="B14" s="6"/>
      <c r="C14" s="6"/>
      <c r="D14" s="7"/>
      <c r="E14" s="6"/>
      <c r="F14" s="6"/>
    </row>
    <row r="15" customFormat="false" ht="15" hidden="false" customHeight="false" outlineLevel="0" collapsed="false">
      <c r="A15" s="6"/>
      <c r="B15" s="6"/>
      <c r="C15" s="6"/>
      <c r="D15" s="7"/>
      <c r="E15" s="6"/>
      <c r="F15" s="6"/>
    </row>
    <row r="16" customFormat="false" ht="15" hidden="false" customHeight="false" outlineLevel="0" collapsed="false">
      <c r="A16" s="6"/>
      <c r="B16" s="6"/>
      <c r="C16" s="6"/>
      <c r="D16" s="7"/>
      <c r="E16" s="6"/>
      <c r="F16" s="6"/>
    </row>
    <row r="17" customFormat="false" ht="15" hidden="false" customHeight="false" outlineLevel="0" collapsed="false">
      <c r="A17" s="6"/>
      <c r="B17" s="6"/>
      <c r="C17" s="6"/>
      <c r="D17" s="7"/>
      <c r="E17" s="6"/>
      <c r="F17" s="6"/>
    </row>
    <row r="18" customFormat="false" ht="15" hidden="false" customHeight="false" outlineLevel="0" collapsed="false">
      <c r="A18" s="6"/>
      <c r="B18" s="6"/>
      <c r="C18" s="6"/>
      <c r="D18" s="7"/>
      <c r="E18" s="6"/>
      <c r="F18" s="6"/>
    </row>
    <row r="19" customFormat="false" ht="15" hidden="false" customHeight="false" outlineLevel="0" collapsed="false">
      <c r="A19" s="6"/>
      <c r="B19" s="6"/>
      <c r="C19" s="6"/>
      <c r="D19" s="7"/>
      <c r="E19" s="6"/>
      <c r="F19" s="6"/>
    </row>
    <row r="20" customFormat="false" ht="15" hidden="false" customHeight="false" outlineLevel="0" collapsed="false">
      <c r="A20" s="6"/>
      <c r="B20" s="6"/>
      <c r="C20" s="6"/>
      <c r="D20" s="7"/>
      <c r="E20" s="6"/>
      <c r="F20" s="6"/>
    </row>
    <row r="21" customFormat="false" ht="15" hidden="false" customHeight="false" outlineLevel="0" collapsed="false">
      <c r="A21" s="6"/>
      <c r="B21" s="6"/>
      <c r="C21" s="6"/>
      <c r="D21" s="7"/>
      <c r="E21" s="6"/>
      <c r="F21" s="6"/>
    </row>
    <row r="22" customFormat="false" ht="15" hidden="false" customHeight="false" outlineLevel="0" collapsed="false">
      <c r="A22" s="6"/>
      <c r="B22" s="6"/>
      <c r="C22" s="6"/>
      <c r="D22" s="7"/>
      <c r="E22" s="6"/>
      <c r="F22" s="6"/>
    </row>
    <row r="23" customFormat="false" ht="15" hidden="false" customHeight="false" outlineLevel="0" collapsed="false">
      <c r="A23" s="6"/>
      <c r="B23" s="6"/>
      <c r="C23" s="6"/>
      <c r="D23" s="7"/>
      <c r="E23" s="6"/>
      <c r="F23" s="6"/>
    </row>
    <row r="24" customFormat="false" ht="15" hidden="false" customHeight="false" outlineLevel="0" collapsed="false">
      <c r="A24" s="6"/>
      <c r="B24" s="6"/>
      <c r="C24" s="6"/>
      <c r="D24" s="7"/>
      <c r="E24" s="6"/>
      <c r="F24" s="6"/>
    </row>
    <row r="25" customFormat="false" ht="15" hidden="false" customHeight="false" outlineLevel="0" collapsed="false">
      <c r="A25" s="6"/>
      <c r="B25" s="6"/>
      <c r="C25" s="6"/>
      <c r="D25" s="7"/>
      <c r="E25" s="6"/>
      <c r="F25" s="6"/>
    </row>
    <row r="26" customFormat="false" ht="15" hidden="false" customHeight="false" outlineLevel="0" collapsed="false">
      <c r="A26" s="6"/>
      <c r="B26" s="6"/>
      <c r="C26" s="6"/>
      <c r="D26" s="7"/>
      <c r="E26" s="6"/>
      <c r="F26" s="6"/>
    </row>
    <row r="27" customFormat="false" ht="15" hidden="false" customHeight="false" outlineLevel="0" collapsed="false">
      <c r="A27" s="6"/>
      <c r="B27" s="6"/>
      <c r="C27" s="6"/>
      <c r="D27" s="7"/>
      <c r="E27" s="6"/>
      <c r="F27" s="6"/>
    </row>
    <row r="28" customFormat="false" ht="15" hidden="false" customHeight="false" outlineLevel="0" collapsed="false">
      <c r="A28" s="6"/>
      <c r="B28" s="6"/>
      <c r="C28" s="6"/>
      <c r="D28" s="7"/>
      <c r="E28" s="6"/>
      <c r="F28" s="6"/>
    </row>
    <row r="29" customFormat="false" ht="15" hidden="false" customHeight="false" outlineLevel="0" collapsed="false">
      <c r="A29" s="6"/>
      <c r="B29" s="6"/>
      <c r="C29" s="6"/>
      <c r="D29" s="7"/>
      <c r="E29" s="6"/>
      <c r="F29" s="6"/>
    </row>
    <row r="30" customFormat="false" ht="15" hidden="false" customHeight="false" outlineLevel="0" collapsed="false">
      <c r="A30" s="6"/>
      <c r="B30" s="6"/>
      <c r="C30" s="6"/>
      <c r="D30" s="7"/>
      <c r="E30" s="6"/>
      <c r="F30" s="6"/>
    </row>
    <row r="31" customFormat="false" ht="15" hidden="false" customHeight="false" outlineLevel="0" collapsed="false">
      <c r="A31" s="6"/>
      <c r="B31" s="6"/>
      <c r="C31" s="6"/>
      <c r="D31" s="7"/>
      <c r="E31" s="6"/>
      <c r="F31" s="6"/>
    </row>
    <row r="32" customFormat="false" ht="15" hidden="false" customHeight="false" outlineLevel="0" collapsed="false">
      <c r="A32" s="6"/>
      <c r="B32" s="6"/>
      <c r="C32" s="6"/>
      <c r="D32" s="7"/>
      <c r="E32" s="6"/>
      <c r="F32" s="6"/>
    </row>
    <row r="33" customFormat="false" ht="15" hidden="false" customHeight="false" outlineLevel="0" collapsed="false">
      <c r="A33" s="6"/>
      <c r="B33" s="6"/>
      <c r="C33" s="6"/>
      <c r="D33" s="7"/>
      <c r="E33" s="6"/>
      <c r="F33" s="6"/>
    </row>
    <row r="34" customFormat="false" ht="15" hidden="false" customHeight="false" outlineLevel="0" collapsed="false">
      <c r="A34" s="6"/>
      <c r="B34" s="6"/>
      <c r="C34" s="6"/>
      <c r="D34" s="7"/>
      <c r="E34" s="6"/>
      <c r="F34" s="6"/>
    </row>
    <row r="35" customFormat="false" ht="15" hidden="false" customHeight="false" outlineLevel="0" collapsed="false">
      <c r="A35" s="6"/>
      <c r="B35" s="6"/>
      <c r="C35" s="6"/>
      <c r="D35" s="7"/>
      <c r="E35" s="6"/>
      <c r="F35" s="6"/>
    </row>
    <row r="36" customFormat="false" ht="15" hidden="false" customHeight="false" outlineLevel="0" collapsed="false">
      <c r="A36" s="6"/>
      <c r="B36" s="6"/>
      <c r="C36" s="6"/>
      <c r="D36" s="7"/>
      <c r="E36" s="6"/>
      <c r="F36" s="6"/>
    </row>
    <row r="37" customFormat="false" ht="15" hidden="false" customHeight="false" outlineLevel="0" collapsed="false">
      <c r="A37" s="6"/>
      <c r="B37" s="6"/>
      <c r="C37" s="6"/>
      <c r="D37" s="7"/>
      <c r="E37" s="6"/>
      <c r="F37" s="6"/>
    </row>
    <row r="38" customFormat="false" ht="15" hidden="false" customHeight="false" outlineLevel="0" collapsed="false">
      <c r="A38" s="6"/>
      <c r="B38" s="6"/>
      <c r="C38" s="6"/>
      <c r="D38" s="7"/>
      <c r="E38" s="6"/>
      <c r="F38" s="6"/>
    </row>
    <row r="39" customFormat="false" ht="15" hidden="false" customHeight="false" outlineLevel="0" collapsed="false">
      <c r="A39" s="6"/>
      <c r="B39" s="6"/>
      <c r="C39" s="6"/>
      <c r="D39" s="7"/>
      <c r="E39" s="6"/>
      <c r="F39" s="6"/>
    </row>
    <row r="40" customFormat="false" ht="15" hidden="false" customHeight="false" outlineLevel="0" collapsed="false">
      <c r="A40" s="6"/>
      <c r="B40" s="6"/>
      <c r="C40" s="6"/>
      <c r="D40" s="7"/>
      <c r="E40" s="6"/>
      <c r="F40" s="6"/>
    </row>
    <row r="41" customFormat="false" ht="15" hidden="false" customHeight="false" outlineLevel="0" collapsed="false">
      <c r="A41" s="6"/>
      <c r="B41" s="6"/>
      <c r="C41" s="6"/>
      <c r="D41" s="7"/>
      <c r="E41" s="6"/>
      <c r="F41" s="6"/>
    </row>
    <row r="42" customFormat="false" ht="15" hidden="false" customHeight="false" outlineLevel="0" collapsed="false">
      <c r="A42" s="6"/>
      <c r="B42" s="6"/>
      <c r="C42" s="6"/>
      <c r="D42" s="7"/>
      <c r="E42" s="6"/>
      <c r="F42" s="6"/>
    </row>
    <row r="43" customFormat="false" ht="15" hidden="false" customHeight="false" outlineLevel="0" collapsed="false">
      <c r="A43" s="6"/>
      <c r="B43" s="6"/>
      <c r="C43" s="6"/>
      <c r="D43" s="7"/>
      <c r="E43" s="6"/>
      <c r="F43" s="6"/>
    </row>
    <row r="44" customFormat="false" ht="15" hidden="false" customHeight="false" outlineLevel="0" collapsed="false">
      <c r="A44" s="6"/>
      <c r="B44" s="6"/>
      <c r="C44" s="6"/>
      <c r="D44" s="7"/>
      <c r="E44" s="6"/>
      <c r="F44" s="6"/>
    </row>
    <row r="45" customFormat="false" ht="15" hidden="false" customHeight="false" outlineLevel="0" collapsed="false">
      <c r="A45" s="6"/>
      <c r="B45" s="6"/>
      <c r="C45" s="6"/>
      <c r="D45" s="7"/>
      <c r="E45" s="6"/>
      <c r="F45" s="6"/>
    </row>
    <row r="46" customFormat="false" ht="15" hidden="false" customHeight="false" outlineLevel="0" collapsed="false">
      <c r="A46" s="6"/>
      <c r="B46" s="6"/>
      <c r="C46" s="6"/>
      <c r="D46" s="7"/>
      <c r="E46" s="6"/>
      <c r="F46" s="6"/>
    </row>
    <row r="47" customFormat="false" ht="15" hidden="false" customHeight="false" outlineLevel="0" collapsed="false">
      <c r="A47" s="6"/>
      <c r="B47" s="6"/>
      <c r="C47" s="6"/>
      <c r="D47" s="7"/>
      <c r="E47" s="6"/>
      <c r="F47" s="6"/>
    </row>
    <row r="48" customFormat="false" ht="15" hidden="false" customHeight="false" outlineLevel="0" collapsed="false">
      <c r="A48" s="6"/>
      <c r="B48" s="6"/>
      <c r="C48" s="6"/>
      <c r="D48" s="7"/>
      <c r="E48" s="6"/>
      <c r="F48" s="6"/>
    </row>
    <row r="49" customFormat="false" ht="15" hidden="false" customHeight="false" outlineLevel="0" collapsed="false">
      <c r="A49" s="6"/>
      <c r="B49" s="6"/>
      <c r="C49" s="6"/>
      <c r="D49" s="7"/>
      <c r="E49" s="6"/>
      <c r="F49" s="6"/>
    </row>
    <row r="50" customFormat="false" ht="15" hidden="false" customHeight="false" outlineLevel="0" collapsed="false">
      <c r="A50" s="6"/>
      <c r="B50" s="6"/>
      <c r="C50" s="6"/>
      <c r="D50" s="7"/>
      <c r="E50" s="6"/>
      <c r="F50" s="6"/>
    </row>
    <row r="51" customFormat="false" ht="15" hidden="false" customHeight="false" outlineLevel="0" collapsed="false">
      <c r="A51" s="6"/>
      <c r="B51" s="6"/>
      <c r="C51" s="6"/>
      <c r="D51" s="7"/>
      <c r="E51" s="6"/>
      <c r="F51" s="6"/>
    </row>
    <row r="52" customFormat="false" ht="15" hidden="false" customHeight="false" outlineLevel="0" collapsed="false">
      <c r="A52" s="6"/>
      <c r="B52" s="6"/>
      <c r="C52" s="6"/>
      <c r="D52" s="7"/>
      <c r="E52" s="6"/>
      <c r="F52" s="6"/>
    </row>
    <row r="53" customFormat="false" ht="15" hidden="false" customHeight="false" outlineLevel="0" collapsed="false">
      <c r="A53" s="6"/>
      <c r="B53" s="6"/>
      <c r="C53" s="6"/>
      <c r="D53" s="7"/>
      <c r="E53" s="6"/>
      <c r="F53" s="6"/>
    </row>
    <row r="54" customFormat="false" ht="15" hidden="false" customHeight="false" outlineLevel="0" collapsed="false">
      <c r="A54" s="6"/>
      <c r="B54" s="6"/>
      <c r="C54" s="6"/>
      <c r="D54" s="7"/>
      <c r="E54" s="6"/>
      <c r="F54" s="6"/>
    </row>
    <row r="55" customFormat="false" ht="15" hidden="false" customHeight="false" outlineLevel="0" collapsed="false">
      <c r="A55" s="6"/>
      <c r="B55" s="6"/>
      <c r="C55" s="6"/>
      <c r="D55" s="7"/>
      <c r="E55" s="6"/>
      <c r="F55" s="6"/>
    </row>
    <row r="56" customFormat="false" ht="15" hidden="false" customHeight="false" outlineLevel="0" collapsed="false">
      <c r="A56" s="6"/>
      <c r="B56" s="6"/>
      <c r="C56" s="6"/>
      <c r="D56" s="7"/>
      <c r="E56" s="6"/>
      <c r="F56" s="6"/>
    </row>
    <row r="57" customFormat="false" ht="15" hidden="false" customHeight="false" outlineLevel="0" collapsed="false">
      <c r="A57" s="6"/>
      <c r="B57" s="6"/>
      <c r="C57" s="6"/>
      <c r="D57" s="7"/>
      <c r="E57" s="6"/>
      <c r="F57" s="6"/>
    </row>
    <row r="58" customFormat="false" ht="15" hidden="false" customHeight="false" outlineLevel="0" collapsed="false">
      <c r="A58" s="6"/>
      <c r="B58" s="6"/>
      <c r="C58" s="6"/>
      <c r="D58" s="7"/>
      <c r="E58" s="6"/>
      <c r="F58" s="6"/>
    </row>
    <row r="59" customFormat="false" ht="15" hidden="false" customHeight="false" outlineLevel="0" collapsed="false">
      <c r="A59" s="6"/>
      <c r="B59" s="6"/>
      <c r="C59" s="6"/>
      <c r="D59" s="7"/>
      <c r="E59" s="6"/>
      <c r="F59" s="6"/>
    </row>
    <row r="60" customFormat="false" ht="15" hidden="false" customHeight="false" outlineLevel="0" collapsed="false">
      <c r="A60" s="6"/>
      <c r="B60" s="6"/>
      <c r="C60" s="6"/>
      <c r="D60" s="7"/>
      <c r="E60" s="6"/>
      <c r="F60" s="6"/>
    </row>
  </sheetData>
  <dataValidations count="2">
    <dataValidation allowBlank="true" errorStyle="stop" operator="between" showDropDown="false" showErrorMessage="false" showInputMessage="false" sqref="B2:B500" type="list">
      <formula1>"Поступление,Выплата,Перемещение"</formula1>
      <formula2>0</formula2>
    </dataValidation>
    <dataValidation allowBlank="true" errorStyle="stop" operator="between" showDropDown="false" showErrorMessage="false" showInputMessage="false" sqref="C2:C500" type="list">
      <formula1>"Выручка наличные,Выручка безнал,Доставка/агрегаторы,Прочие поступления,Продукты и напитки,ФОТ,Налоги и взносы,Аренда и коммуналка,Маркетинг,Хозяйственные,Ремонт и оборудование,Прочие выплаты,Перемещение между кассами"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</cols>
  <sheetData>
    <row r="1" customFormat="false" ht="17.35" hidden="false" customHeight="false" outlineLevel="0" collapsed="false">
      <c r="A1" s="8" t="s">
        <v>23</v>
      </c>
    </row>
    <row r="2" customFormat="false" ht="15" hidden="false" customHeight="false" outlineLevel="0" collapsed="false">
      <c r="A2" s="5" t="s">
        <v>24</v>
      </c>
    </row>
    <row r="4" customFormat="false" ht="15" hidden="false" customHeight="false" outlineLevel="0" collapsed="false">
      <c r="A4" s="9" t="s">
        <v>25</v>
      </c>
      <c r="B4" s="10" t="n">
        <f aca="false">SUMIFS(Операции!D2:D500,Операции!B2:B500,"Поступление")</f>
        <v>99700</v>
      </c>
    </row>
    <row r="5" customFormat="false" ht="15" hidden="false" customHeight="false" outlineLevel="0" collapsed="false">
      <c r="A5" s="9" t="s">
        <v>26</v>
      </c>
      <c r="B5" s="10" t="n">
        <f aca="false">SUMIFS(Операции!D2:D500,Операции!B2:B500,"Выплата")</f>
        <v>280000</v>
      </c>
    </row>
    <row r="6" customFormat="false" ht="15" hidden="false" customHeight="false" outlineLevel="0" collapsed="false">
      <c r="A6" s="11" t="s">
        <v>27</v>
      </c>
      <c r="B6" s="12" t="n">
        <f aca="false">B4-B5</f>
        <v>-180300</v>
      </c>
    </row>
    <row r="8" customFormat="false" ht="15" hidden="false" customHeight="false" outlineLevel="0" collapsed="false">
      <c r="A8" s="11" t="s">
        <v>28</v>
      </c>
    </row>
    <row r="9" customFormat="false" ht="15" hidden="false" customHeight="false" outlineLevel="0" collapsed="false">
      <c r="A9" s="13" t="s">
        <v>29</v>
      </c>
      <c r="B9" s="14" t="n">
        <f aca="false">SUMIFS(Операции!D2:D500,Операции!B2:B500,"Выплата",Операции!C2:C500,"Продукты и напитки")</f>
        <v>0</v>
      </c>
    </row>
    <row r="10" customFormat="false" ht="15" hidden="false" customHeight="false" outlineLevel="0" collapsed="false">
      <c r="A10" s="13" t="s">
        <v>30</v>
      </c>
      <c r="B10" s="14" t="n">
        <f aca="false">SUMIFS(Операции!D2:D500,Операции!B2:B500,"Выплата",Операции!C2:C500,"ФОТ")</f>
        <v>0</v>
      </c>
    </row>
    <row r="11" customFormat="false" ht="15" hidden="false" customHeight="false" outlineLevel="0" collapsed="false">
      <c r="A11" s="13" t="s">
        <v>31</v>
      </c>
      <c r="B11" s="14" t="n">
        <f aca="false">SUMIFS(Операции!D2:D500,Операции!B2:B500,"Выплата",Операции!C2:C500,"Налоги и взносы")</f>
        <v>0</v>
      </c>
    </row>
    <row r="12" customFormat="false" ht="15" hidden="false" customHeight="false" outlineLevel="0" collapsed="false">
      <c r="A12" s="13" t="s">
        <v>18</v>
      </c>
      <c r="B12" s="14" t="n">
        <f aca="false">SUMIFS(Операции!D2:D500,Операции!B2:B500,"Выплата",Операции!C2:C500,"Аренда и коммуналка")</f>
        <v>280000</v>
      </c>
    </row>
    <row r="13" customFormat="false" ht="15" hidden="false" customHeight="false" outlineLevel="0" collapsed="false">
      <c r="A13" s="13" t="s">
        <v>32</v>
      </c>
      <c r="B13" s="14" t="n">
        <f aca="false">SUMIFS(Операции!D2:D500,Операции!B2:B500,"Выплата",Операции!C2:C500,"Маркетинг")</f>
        <v>0</v>
      </c>
    </row>
    <row r="14" customFormat="false" ht="15" hidden="false" customHeight="false" outlineLevel="0" collapsed="false">
      <c r="A14" s="13" t="s">
        <v>33</v>
      </c>
      <c r="B14" s="14" t="n">
        <f aca="false">SUMIFS(Операции!D2:D500,Операции!B2:B500,"Выплата",Операции!C2:C500,"Хозяйственные")</f>
        <v>0</v>
      </c>
    </row>
    <row r="15" customFormat="false" ht="15" hidden="false" customHeight="false" outlineLevel="0" collapsed="false">
      <c r="A15" s="13" t="s">
        <v>34</v>
      </c>
      <c r="B15" s="14" t="n">
        <f aca="false">SUMIFS(Операции!D2:D500,Операции!B2:B500,"Выплата",Операции!C2:C500,"Ремонт и оборудование")</f>
        <v>0</v>
      </c>
    </row>
    <row r="16" customFormat="false" ht="15" hidden="false" customHeight="false" outlineLevel="0" collapsed="false">
      <c r="A16" s="13" t="s">
        <v>35</v>
      </c>
      <c r="B16" s="14" t="n">
        <f aca="false">SUMIFS(Операции!D2:D500,Операции!B2:B500,"Выплата",Операции!C2:C500,"Прочие выплаты")</f>
        <v>0</v>
      </c>
    </row>
    <row r="18" customFormat="false" ht="15" hidden="false" customHeight="false" outlineLevel="0" collapsed="false">
      <c r="A18" s="11" t="s">
        <v>36</v>
      </c>
    </row>
    <row r="19" customFormat="false" ht="15" hidden="false" customHeight="false" outlineLevel="0" collapsed="false">
      <c r="A19" s="13" t="s">
        <v>9</v>
      </c>
      <c r="B19" s="14" t="n">
        <f aca="false">SUMIFS(Операции!D2:D500,Операции!B2:B500,"Поступление",Операции!C2:C500,"Выручка наличные")</f>
        <v>38500</v>
      </c>
    </row>
    <row r="20" customFormat="false" ht="15" hidden="false" customHeight="false" outlineLevel="0" collapsed="false">
      <c r="A20" s="13" t="s">
        <v>13</v>
      </c>
      <c r="B20" s="14" t="n">
        <f aca="false">SUMIFS(Операции!D2:D500,Операции!B2:B500,"Поступление",Операции!C2:C500,"Выручка безнал")</f>
        <v>61200</v>
      </c>
    </row>
    <row r="21" customFormat="false" ht="15" hidden="false" customHeight="false" outlineLevel="0" collapsed="false">
      <c r="A21" s="13" t="s">
        <v>37</v>
      </c>
      <c r="B21" s="14" t="n">
        <f aca="false">SUMIFS(Операции!D2:D500,Операции!B2:B500,"Поступление",Операции!C2:C500,"Доставка/агрегаторы")</f>
        <v>0</v>
      </c>
    </row>
    <row r="22" customFormat="false" ht="15" hidden="false" customHeight="false" outlineLevel="0" collapsed="false">
      <c r="A22" s="13" t="s">
        <v>38</v>
      </c>
      <c r="B22" s="14" t="n">
        <f aca="false">SUMIFS(Операции!D2:D500,Операции!B2:B500,"Поступление",Операции!C2:C500,"Прочие поступления")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2026-07-28T20:58:26Z</dcterms:created>
  <dc:creator>openpyxl</dc:creator>
  <dc:description/>
  <dc:language>en-US</dc:language>
  <cp:lastModifiedBy/>
  <dcterms:modified xsi:type="dcterms:W3CDTF">2026-07-28T20:58:26Z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